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8년 업무\축산물유통\포장재 지원\"/>
    </mc:Choice>
  </mc:AlternateContent>
  <bookViews>
    <workbookView xWindow="0" yWindow="0" windowWidth="19200" windowHeight="7575"/>
  </bookViews>
  <sheets>
    <sheet name="배당액(품목별계산)" sheetId="1" r:id="rId1"/>
  </sheets>
  <definedNames>
    <definedName name="_xlnm.Print_Area" localSheetId="0">'배당액(품목별계산)'!$A$1:$S$22</definedName>
    <definedName name="_xlnm.Print_Titles" localSheetId="0">'배당액(품목별계산)'!$2:$4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 s="1"/>
  <c r="M23" i="1"/>
  <c r="M24" i="1" s="1"/>
  <c r="L23" i="1"/>
  <c r="L24" i="1" s="1"/>
  <c r="K23" i="1"/>
  <c r="K24" i="1" s="1"/>
  <c r="J23" i="1"/>
  <c r="I23" i="1"/>
  <c r="C6" i="1"/>
  <c r="Q23" i="1" l="1"/>
  <c r="Q24" i="1" s="1"/>
  <c r="R23" i="1"/>
  <c r="R24" i="1" s="1"/>
  <c r="O23" i="1"/>
  <c r="O24" i="1" s="1"/>
  <c r="S23" i="1"/>
  <c r="S24" i="1" s="1"/>
  <c r="P23" i="1"/>
  <c r="P24" i="1" s="1"/>
  <c r="N25" i="1"/>
  <c r="S25" i="1" l="1"/>
</calcChain>
</file>

<file path=xl/sharedStrings.xml><?xml version="1.0" encoding="utf-8"?>
<sst xmlns="http://schemas.openxmlformats.org/spreadsheetml/2006/main" count="27" uniqueCount="20">
  <si>
    <t>(단위 : 천원, 개, 속)</t>
    <phoneticPr fontId="3" type="noConversion"/>
  </si>
  <si>
    <t>접수
번호</t>
    <phoneticPr fontId="3" type="noConversion"/>
  </si>
  <si>
    <t>상   호</t>
  </si>
  <si>
    <t>성  명</t>
  </si>
  <si>
    <t>연락처</t>
    <phoneticPr fontId="3" type="noConversion"/>
  </si>
  <si>
    <t>주소</t>
    <phoneticPr fontId="3" type="noConversion"/>
  </si>
  <si>
    <t>우편번호</t>
    <phoneticPr fontId="3" type="noConversion"/>
  </si>
  <si>
    <t>스티로폼
3kg</t>
    <phoneticPr fontId="3" type="noConversion"/>
  </si>
  <si>
    <t>진공포장
(20*30)</t>
    <phoneticPr fontId="3" type="noConversion"/>
  </si>
  <si>
    <t>진공포장
(25*35)</t>
    <phoneticPr fontId="3" type="noConversion"/>
  </si>
  <si>
    <t>진공포장
(25*45)</t>
    <phoneticPr fontId="3" type="noConversion"/>
  </si>
  <si>
    <t>진공포장
(35*45)</t>
    <phoneticPr fontId="3" type="noConversion"/>
  </si>
  <si>
    <t>계</t>
    <phoneticPr fontId="3" type="noConversion"/>
  </si>
  <si>
    <t>합계</t>
    <phoneticPr fontId="3" type="noConversion"/>
  </si>
  <si>
    <t>매출실적
(17년)</t>
    <phoneticPr fontId="3" type="noConversion"/>
  </si>
  <si>
    <t>축산물 취급업소</t>
    <phoneticPr fontId="3" type="noConversion"/>
  </si>
  <si>
    <t>금액 환산 (천원)</t>
    <phoneticPr fontId="3" type="noConversion"/>
  </si>
  <si>
    <t>예산
배정액</t>
    <phoneticPr fontId="3" type="noConversion"/>
  </si>
  <si>
    <t>포장재 신청 비율 (%)</t>
    <phoneticPr fontId="3" type="noConversion"/>
  </si>
  <si>
    <t>축산물포장재 업체별 배정내역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</si>
</sst>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개업체&quot;"/>
    <numFmt numFmtId="177" formatCode="#,###,"/>
    <numFmt numFmtId="178" formatCode="_-* #,##0.00_-;\-* #,##0.00_-;_-* &quot;-&quot;_-;_-@_-"/>
  </numFmts>
  <fonts count="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8"/>
      <name val="굴림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color indexed="8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right" vertical="center" wrapText="1"/>
    </xf>
    <xf numFmtId="41" fontId="5" fillId="0" borderId="1" xfId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41" fontId="4" fillId="0" borderId="1" xfId="0" applyNumberFormat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9" fontId="4" fillId="0" borderId="0" xfId="1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>
      <alignment vertical="center"/>
    </xf>
    <xf numFmtId="10" fontId="4" fillId="2" borderId="0" xfId="0" applyNumberFormat="1" applyFont="1" applyFill="1" applyBorder="1">
      <alignment vertical="center"/>
    </xf>
    <xf numFmtId="41" fontId="4" fillId="2" borderId="0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1" fontId="5" fillId="0" borderId="6" xfId="1" applyFont="1" applyBorder="1" applyAlignment="1">
      <alignment horizontal="right" vertical="center"/>
    </xf>
    <xf numFmtId="0" fontId="4" fillId="0" borderId="5" xfId="0" applyNumberFormat="1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8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7" fontId="5" fillId="0" borderId="8" xfId="1" applyNumberFormat="1" applyFont="1" applyBorder="1" applyAlignment="1">
      <alignment horizontal="right" vertical="center" wrapText="1"/>
    </xf>
    <xf numFmtId="9" fontId="4" fillId="0" borderId="8" xfId="0" applyNumberFormat="1" applyFont="1" applyBorder="1">
      <alignment vertical="center"/>
    </xf>
    <xf numFmtId="0" fontId="4" fillId="0" borderId="8" xfId="0" applyFont="1" applyBorder="1">
      <alignment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showGridLines="0" tabSelected="1" view="pageBreakPreview" zoomScale="85" zoomScaleNormal="100" zoomScaleSheetLayoutView="85" workbookViewId="0">
      <selection activeCell="F6" sqref="F6"/>
    </sheetView>
  </sheetViews>
  <sheetFormatPr defaultColWidth="8.88671875" defaultRowHeight="30" customHeight="1" x14ac:dyDescent="0.15"/>
  <cols>
    <col min="1" max="1" width="3.77734375" style="3" customWidth="1"/>
    <col min="2" max="2" width="4" style="3" hidden="1" customWidth="1"/>
    <col min="3" max="3" width="13.77734375" style="3" customWidth="1"/>
    <col min="4" max="4" width="6.21875" style="3" customWidth="1"/>
    <col min="5" max="5" width="13.109375" style="23" customWidth="1"/>
    <col min="6" max="6" width="29.6640625" style="22" customWidth="1"/>
    <col min="7" max="7" width="8" style="3" hidden="1" customWidth="1"/>
    <col min="8" max="8" width="8.5546875" style="23" bestFit="1" customWidth="1"/>
    <col min="9" max="9" width="7.5546875" style="24" customWidth="1"/>
    <col min="10" max="14" width="7.21875" style="2" bestFit="1" customWidth="1"/>
    <col min="15" max="19" width="7.44140625" style="3" customWidth="1"/>
    <col min="20" max="16384" width="8.88671875" style="2"/>
  </cols>
  <sheetData>
    <row r="1" spans="1:19" ht="30" customHeight="1" x14ac:dyDescent="0.1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" x14ac:dyDescent="0.15">
      <c r="E2" s="3"/>
      <c r="F2" s="3"/>
      <c r="H2" s="3"/>
      <c r="I2" s="3"/>
      <c r="J2" s="3"/>
      <c r="K2" s="3"/>
      <c r="L2" s="3"/>
      <c r="M2" s="3"/>
      <c r="N2" s="3"/>
      <c r="R2" s="4" t="s">
        <v>0</v>
      </c>
      <c r="S2" s="4"/>
    </row>
    <row r="3" spans="1:19" ht="13.5" customHeight="1" x14ac:dyDescent="0.15">
      <c r="A3" s="32" t="s">
        <v>1</v>
      </c>
      <c r="B3" s="33"/>
      <c r="C3" s="34" t="s">
        <v>15</v>
      </c>
      <c r="D3" s="34"/>
      <c r="E3" s="34"/>
      <c r="F3" s="34"/>
      <c r="G3" s="33"/>
      <c r="H3" s="35" t="s">
        <v>14</v>
      </c>
      <c r="I3" s="35" t="s">
        <v>17</v>
      </c>
      <c r="J3" s="34" t="s">
        <v>18</v>
      </c>
      <c r="K3" s="34"/>
      <c r="L3" s="34"/>
      <c r="M3" s="34"/>
      <c r="N3" s="34"/>
      <c r="O3" s="34" t="s">
        <v>16</v>
      </c>
      <c r="P3" s="34"/>
      <c r="Q3" s="34"/>
      <c r="R3" s="34"/>
      <c r="S3" s="36"/>
    </row>
    <row r="4" spans="1:19" s="8" customFormat="1" ht="30" customHeight="1" x14ac:dyDescent="0.15">
      <c r="A4" s="37"/>
      <c r="B4" s="5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6" t="s">
        <v>6</v>
      </c>
      <c r="H4" s="31"/>
      <c r="I4" s="31"/>
      <c r="J4" s="5" t="s">
        <v>7</v>
      </c>
      <c r="K4" s="5" t="s">
        <v>8</v>
      </c>
      <c r="L4" s="5" t="s">
        <v>9</v>
      </c>
      <c r="M4" s="5" t="s">
        <v>10</v>
      </c>
      <c r="N4" s="5" t="s">
        <v>11</v>
      </c>
      <c r="O4" s="5" t="s">
        <v>7</v>
      </c>
      <c r="P4" s="5" t="s">
        <v>8</v>
      </c>
      <c r="Q4" s="5" t="s">
        <v>9</v>
      </c>
      <c r="R4" s="5" t="s">
        <v>10</v>
      </c>
      <c r="S4" s="38" t="s">
        <v>11</v>
      </c>
    </row>
    <row r="5" spans="1:19" s="3" customFormat="1" ht="21" hidden="1" customHeight="1" x14ac:dyDescent="0.15">
      <c r="A5" s="39"/>
      <c r="B5" s="9"/>
      <c r="C5" s="10"/>
      <c r="D5" s="10"/>
      <c r="E5" s="11"/>
      <c r="F5" s="11"/>
      <c r="G5" s="10"/>
      <c r="H5" s="11"/>
      <c r="I5" s="12"/>
      <c r="J5" s="9">
        <v>20000</v>
      </c>
      <c r="K5" s="9">
        <v>4700</v>
      </c>
      <c r="L5" s="9">
        <v>7100</v>
      </c>
      <c r="M5" s="9">
        <v>9000</v>
      </c>
      <c r="N5" s="9">
        <v>11500</v>
      </c>
      <c r="O5" s="9">
        <v>20000</v>
      </c>
      <c r="P5" s="9">
        <v>4700</v>
      </c>
      <c r="Q5" s="9">
        <v>7100</v>
      </c>
      <c r="R5" s="9">
        <v>9000</v>
      </c>
      <c r="S5" s="40">
        <v>11500</v>
      </c>
    </row>
    <row r="6" spans="1:19" s="3" customFormat="1" ht="30" customHeight="1" x14ac:dyDescent="0.15">
      <c r="A6" s="41" t="s">
        <v>12</v>
      </c>
      <c r="B6" s="13"/>
      <c r="C6" s="14">
        <f>COUNTA(C7:C22)</f>
        <v>0</v>
      </c>
      <c r="D6" s="10"/>
      <c r="E6" s="11"/>
      <c r="F6" s="11"/>
      <c r="G6" s="10"/>
      <c r="H6" s="15"/>
      <c r="I6" s="16"/>
      <c r="J6" s="9"/>
      <c r="K6" s="9"/>
      <c r="L6" s="9"/>
      <c r="M6" s="9"/>
      <c r="N6" s="9"/>
      <c r="O6" s="17"/>
      <c r="P6" s="17"/>
      <c r="Q6" s="17"/>
      <c r="R6" s="17"/>
      <c r="S6" s="42"/>
    </row>
    <row r="7" spans="1:19" ht="30" customHeight="1" x14ac:dyDescent="0.15">
      <c r="A7" s="43">
        <v>1</v>
      </c>
      <c r="B7" s="18">
        <v>1</v>
      </c>
      <c r="C7" s="6"/>
      <c r="D7" s="6"/>
      <c r="E7" s="7"/>
      <c r="F7" s="7"/>
      <c r="G7" s="10">
        <v>63264</v>
      </c>
      <c r="H7" s="16"/>
      <c r="I7" s="16"/>
      <c r="J7" s="19"/>
      <c r="K7" s="20"/>
      <c r="L7" s="20"/>
      <c r="M7" s="20"/>
      <c r="N7" s="20"/>
      <c r="O7" s="21"/>
      <c r="P7" s="21"/>
      <c r="Q7" s="21"/>
      <c r="R7" s="21"/>
      <c r="S7" s="44"/>
    </row>
    <row r="8" spans="1:19" ht="30" customHeight="1" x14ac:dyDescent="0.15">
      <c r="A8" s="43">
        <v>2</v>
      </c>
      <c r="B8" s="18">
        <v>2</v>
      </c>
      <c r="C8" s="6"/>
      <c r="D8" s="6"/>
      <c r="E8" s="7"/>
      <c r="F8" s="7"/>
      <c r="G8" s="10">
        <v>63337</v>
      </c>
      <c r="H8" s="16"/>
      <c r="I8" s="16"/>
      <c r="J8" s="19"/>
      <c r="K8" s="20"/>
      <c r="L8" s="20"/>
      <c r="M8" s="20"/>
      <c r="N8" s="20"/>
      <c r="O8" s="21"/>
      <c r="P8" s="21"/>
      <c r="Q8" s="21"/>
      <c r="R8" s="21"/>
      <c r="S8" s="44"/>
    </row>
    <row r="9" spans="1:19" ht="30" customHeight="1" x14ac:dyDescent="0.15">
      <c r="A9" s="43">
        <v>3</v>
      </c>
      <c r="B9" s="18">
        <v>3</v>
      </c>
      <c r="C9" s="6"/>
      <c r="D9" s="6"/>
      <c r="E9" s="7"/>
      <c r="F9" s="7"/>
      <c r="G9" s="10">
        <v>63278</v>
      </c>
      <c r="H9" s="16"/>
      <c r="I9" s="16"/>
      <c r="J9" s="19"/>
      <c r="K9" s="19"/>
      <c r="L9" s="19"/>
      <c r="M9" s="20"/>
      <c r="N9" s="19"/>
      <c r="O9" s="21"/>
      <c r="P9" s="21"/>
      <c r="Q9" s="21"/>
      <c r="R9" s="21"/>
      <c r="S9" s="44"/>
    </row>
    <row r="10" spans="1:19" ht="30" customHeight="1" x14ac:dyDescent="0.15">
      <c r="A10" s="43">
        <v>4</v>
      </c>
      <c r="B10" s="18">
        <v>4</v>
      </c>
      <c r="C10" s="6"/>
      <c r="D10" s="6"/>
      <c r="E10" s="7"/>
      <c r="F10" s="7"/>
      <c r="G10" s="10">
        <v>63160</v>
      </c>
      <c r="H10" s="16"/>
      <c r="I10" s="16"/>
      <c r="J10" s="19"/>
      <c r="K10" s="20"/>
      <c r="L10" s="20"/>
      <c r="M10" s="20"/>
      <c r="N10" s="19"/>
      <c r="O10" s="21"/>
      <c r="P10" s="21"/>
      <c r="Q10" s="21"/>
      <c r="R10" s="21"/>
      <c r="S10" s="44"/>
    </row>
    <row r="11" spans="1:19" ht="30" customHeight="1" x14ac:dyDescent="0.15">
      <c r="A11" s="43">
        <v>5</v>
      </c>
      <c r="B11" s="18">
        <v>5</v>
      </c>
      <c r="C11" s="6"/>
      <c r="D11" s="6"/>
      <c r="E11" s="7"/>
      <c r="F11" s="7"/>
      <c r="G11" s="10">
        <v>63357</v>
      </c>
      <c r="H11" s="16"/>
      <c r="I11" s="16"/>
      <c r="J11" s="20"/>
      <c r="K11" s="20"/>
      <c r="L11" s="20"/>
      <c r="M11" s="19"/>
      <c r="N11" s="19"/>
      <c r="O11" s="21"/>
      <c r="P11" s="21"/>
      <c r="Q11" s="21"/>
      <c r="R11" s="21"/>
      <c r="S11" s="44"/>
    </row>
    <row r="12" spans="1:19" ht="30" customHeight="1" x14ac:dyDescent="0.15">
      <c r="A12" s="43">
        <v>6</v>
      </c>
      <c r="B12" s="18">
        <v>6</v>
      </c>
      <c r="C12" s="6"/>
      <c r="D12" s="6"/>
      <c r="E12" s="7"/>
      <c r="F12" s="7"/>
      <c r="G12" s="10">
        <v>63096</v>
      </c>
      <c r="H12" s="16"/>
      <c r="I12" s="16"/>
      <c r="J12" s="19"/>
      <c r="K12" s="20"/>
      <c r="L12" s="20"/>
      <c r="M12" s="20"/>
      <c r="N12" s="20"/>
      <c r="O12" s="21"/>
      <c r="P12" s="21"/>
      <c r="Q12" s="21"/>
      <c r="R12" s="21"/>
      <c r="S12" s="44"/>
    </row>
    <row r="13" spans="1:19" ht="30" customHeight="1" x14ac:dyDescent="0.15">
      <c r="A13" s="43">
        <v>7</v>
      </c>
      <c r="B13" s="18">
        <v>7</v>
      </c>
      <c r="C13" s="6"/>
      <c r="D13" s="6"/>
      <c r="E13" s="7"/>
      <c r="F13" s="7"/>
      <c r="G13" s="10">
        <v>63154</v>
      </c>
      <c r="H13" s="16"/>
      <c r="I13" s="16"/>
      <c r="J13" s="20"/>
      <c r="K13" s="20"/>
      <c r="L13" s="20"/>
      <c r="M13" s="20"/>
      <c r="N13" s="19"/>
      <c r="O13" s="21"/>
      <c r="P13" s="21"/>
      <c r="Q13" s="21"/>
      <c r="R13" s="21"/>
      <c r="S13" s="44"/>
    </row>
    <row r="14" spans="1:19" ht="30" customHeight="1" x14ac:dyDescent="0.15">
      <c r="A14" s="43">
        <v>8</v>
      </c>
      <c r="B14" s="18">
        <v>8</v>
      </c>
      <c r="C14" s="6"/>
      <c r="D14" s="6"/>
      <c r="E14" s="7"/>
      <c r="F14" s="7"/>
      <c r="G14" s="10">
        <v>63131</v>
      </c>
      <c r="H14" s="16"/>
      <c r="I14" s="16"/>
      <c r="J14" s="20"/>
      <c r="K14" s="19"/>
      <c r="L14" s="19"/>
      <c r="M14" s="19"/>
      <c r="N14" s="20"/>
      <c r="O14" s="21"/>
      <c r="P14" s="21"/>
      <c r="Q14" s="21"/>
      <c r="R14" s="21"/>
      <c r="S14" s="44"/>
    </row>
    <row r="15" spans="1:19" ht="30" customHeight="1" x14ac:dyDescent="0.15">
      <c r="A15" s="43">
        <v>9</v>
      </c>
      <c r="B15" s="18">
        <v>9</v>
      </c>
      <c r="C15" s="6"/>
      <c r="D15" s="6"/>
      <c r="E15" s="7"/>
      <c r="F15" s="7"/>
      <c r="G15" s="10">
        <v>63000</v>
      </c>
      <c r="H15" s="16"/>
      <c r="I15" s="16"/>
      <c r="J15" s="20"/>
      <c r="K15" s="20"/>
      <c r="L15" s="20"/>
      <c r="M15" s="20"/>
      <c r="N15" s="19"/>
      <c r="O15" s="21"/>
      <c r="P15" s="21"/>
      <c r="Q15" s="21"/>
      <c r="R15" s="21"/>
      <c r="S15" s="44"/>
    </row>
    <row r="16" spans="1:19" ht="30" customHeight="1" x14ac:dyDescent="0.15">
      <c r="A16" s="43">
        <v>10</v>
      </c>
      <c r="B16" s="18">
        <v>10</v>
      </c>
      <c r="C16" s="6"/>
      <c r="D16" s="6"/>
      <c r="E16" s="7"/>
      <c r="F16" s="7"/>
      <c r="G16" s="10">
        <v>63206</v>
      </c>
      <c r="H16" s="16"/>
      <c r="I16" s="16"/>
      <c r="J16" s="19"/>
      <c r="K16" s="20"/>
      <c r="L16" s="19"/>
      <c r="M16" s="19"/>
      <c r="N16" s="19"/>
      <c r="O16" s="21"/>
      <c r="P16" s="21"/>
      <c r="Q16" s="21"/>
      <c r="R16" s="21"/>
      <c r="S16" s="44"/>
    </row>
    <row r="17" spans="1:19" ht="30" customHeight="1" x14ac:dyDescent="0.15">
      <c r="A17" s="43">
        <v>11</v>
      </c>
      <c r="B17" s="18">
        <v>11</v>
      </c>
      <c r="C17" s="6"/>
      <c r="D17" s="6"/>
      <c r="E17" s="7"/>
      <c r="F17" s="7"/>
      <c r="G17" s="10">
        <v>63032</v>
      </c>
      <c r="H17" s="16"/>
      <c r="I17" s="16"/>
      <c r="J17" s="20"/>
      <c r="K17" s="19"/>
      <c r="L17" s="19"/>
      <c r="M17" s="19"/>
      <c r="N17" s="19"/>
      <c r="O17" s="21"/>
      <c r="P17" s="21"/>
      <c r="Q17" s="21"/>
      <c r="R17" s="21"/>
      <c r="S17" s="44"/>
    </row>
    <row r="18" spans="1:19" ht="30" customHeight="1" x14ac:dyDescent="0.15">
      <c r="A18" s="43">
        <v>12</v>
      </c>
      <c r="B18" s="18">
        <v>12</v>
      </c>
      <c r="C18" s="6"/>
      <c r="D18" s="6"/>
      <c r="E18" s="7"/>
      <c r="F18" s="7"/>
      <c r="G18" s="10">
        <v>63264</v>
      </c>
      <c r="H18" s="16"/>
      <c r="I18" s="16"/>
      <c r="J18" s="19"/>
      <c r="K18" s="20"/>
      <c r="L18" s="20"/>
      <c r="M18" s="19"/>
      <c r="N18" s="20"/>
      <c r="O18" s="21"/>
      <c r="P18" s="21"/>
      <c r="Q18" s="21"/>
      <c r="R18" s="21"/>
      <c r="S18" s="44"/>
    </row>
    <row r="19" spans="1:19" ht="30" customHeight="1" x14ac:dyDescent="0.15">
      <c r="A19" s="43"/>
      <c r="B19" s="18">
        <v>13</v>
      </c>
      <c r="C19" s="6"/>
      <c r="D19" s="6"/>
      <c r="E19" s="7"/>
      <c r="F19" s="7"/>
      <c r="G19" s="10">
        <v>63192</v>
      </c>
      <c r="H19" s="16"/>
      <c r="I19" s="16"/>
      <c r="J19" s="20"/>
      <c r="K19" s="20"/>
      <c r="L19" s="20"/>
      <c r="M19" s="19"/>
      <c r="N19" s="20"/>
      <c r="O19" s="21"/>
      <c r="P19" s="21"/>
      <c r="Q19" s="21"/>
      <c r="R19" s="21"/>
      <c r="S19" s="44"/>
    </row>
    <row r="20" spans="1:19" ht="30" customHeight="1" x14ac:dyDescent="0.15">
      <c r="A20" s="43"/>
      <c r="B20" s="18">
        <v>14</v>
      </c>
      <c r="C20" s="6"/>
      <c r="D20" s="6"/>
      <c r="E20" s="7"/>
      <c r="F20" s="7"/>
      <c r="G20" s="10">
        <v>63303</v>
      </c>
      <c r="H20" s="16"/>
      <c r="I20" s="16"/>
      <c r="J20" s="20"/>
      <c r="K20" s="20"/>
      <c r="L20" s="19"/>
      <c r="M20" s="19"/>
      <c r="N20" s="19"/>
      <c r="O20" s="21"/>
      <c r="P20" s="21"/>
      <c r="Q20" s="21"/>
      <c r="R20" s="21"/>
      <c r="S20" s="44"/>
    </row>
    <row r="21" spans="1:19" ht="30" customHeight="1" x14ac:dyDescent="0.15">
      <c r="A21" s="43"/>
      <c r="B21" s="18">
        <v>15</v>
      </c>
      <c r="C21" s="6"/>
      <c r="D21" s="6"/>
      <c r="E21" s="7"/>
      <c r="F21" s="7"/>
      <c r="G21" s="10">
        <v>63209</v>
      </c>
      <c r="H21" s="16"/>
      <c r="I21" s="16"/>
      <c r="J21" s="19"/>
      <c r="K21" s="20"/>
      <c r="L21" s="19"/>
      <c r="M21" s="20"/>
      <c r="N21" s="20"/>
      <c r="O21" s="21"/>
      <c r="P21" s="21"/>
      <c r="Q21" s="21"/>
      <c r="R21" s="21"/>
      <c r="S21" s="44"/>
    </row>
    <row r="22" spans="1:19" ht="30" customHeight="1" x14ac:dyDescent="0.15">
      <c r="A22" s="45"/>
      <c r="B22" s="46">
        <v>17</v>
      </c>
      <c r="C22" s="47"/>
      <c r="D22" s="47"/>
      <c r="E22" s="48"/>
      <c r="F22" s="48"/>
      <c r="G22" s="49">
        <v>63160</v>
      </c>
      <c r="H22" s="50"/>
      <c r="I22" s="50"/>
      <c r="J22" s="51"/>
      <c r="K22" s="51"/>
      <c r="L22" s="51"/>
      <c r="M22" s="52"/>
      <c r="N22" s="51"/>
      <c r="O22" s="53"/>
      <c r="P22" s="53"/>
      <c r="Q22" s="53"/>
      <c r="R22" s="53"/>
      <c r="S22" s="54"/>
    </row>
    <row r="23" spans="1:19" ht="30" hidden="1" customHeight="1" x14ac:dyDescent="0.15">
      <c r="E23" s="22" t="s">
        <v>12</v>
      </c>
      <c r="I23" s="24">
        <f>SUM(I7:I22)</f>
        <v>0</v>
      </c>
      <c r="J23" s="25">
        <f>SUM(J7:J22)</f>
        <v>0</v>
      </c>
      <c r="K23" s="25">
        <f>SUM(K7:K22)</f>
        <v>0</v>
      </c>
      <c r="L23" s="25">
        <f>SUM(L7:L22)</f>
        <v>0</v>
      </c>
      <c r="M23" s="25">
        <f>SUM(M7:M22)</f>
        <v>0</v>
      </c>
      <c r="N23" s="25">
        <f>SUM(N7:N22)</f>
        <v>0</v>
      </c>
      <c r="O23" s="26">
        <f>SUM(O7:O22)</f>
        <v>0</v>
      </c>
      <c r="P23" s="27">
        <f>SUM(P7:P22)</f>
        <v>0</v>
      </c>
      <c r="Q23" s="27">
        <f>SUM(Q7:Q22)</f>
        <v>0</v>
      </c>
      <c r="R23" s="27">
        <f>SUM(R7:R22)</f>
        <v>0</v>
      </c>
      <c r="S23" s="27">
        <f>SUM(S7:S22)</f>
        <v>0</v>
      </c>
    </row>
    <row r="24" spans="1:19" ht="30" hidden="1" customHeight="1" x14ac:dyDescent="0.15">
      <c r="E24" s="22" t="s">
        <v>13</v>
      </c>
      <c r="J24" s="28">
        <v>0.25040000000000001</v>
      </c>
      <c r="K24" s="28">
        <f>K23/24200%</f>
        <v>0</v>
      </c>
      <c r="L24" s="28">
        <f>L23/24200%</f>
        <v>0</v>
      </c>
      <c r="M24" s="28">
        <f>M23/24200%</f>
        <v>0</v>
      </c>
      <c r="N24" s="28">
        <f>N23/24200%</f>
        <v>0</v>
      </c>
      <c r="O24" s="27">
        <f>O23*20000</f>
        <v>0</v>
      </c>
      <c r="P24" s="27">
        <f>P23*4700</f>
        <v>0</v>
      </c>
      <c r="Q24" s="27">
        <f>Q23*7100</f>
        <v>0</v>
      </c>
      <c r="R24" s="27">
        <f>R23*9000</f>
        <v>0</v>
      </c>
      <c r="S24" s="27">
        <f>S23*11500</f>
        <v>0</v>
      </c>
    </row>
    <row r="25" spans="1:19" ht="30" hidden="1" customHeight="1" x14ac:dyDescent="0.15">
      <c r="N25" s="29">
        <f>J24+K24+L24+M24+N24</f>
        <v>0.25040000000000001</v>
      </c>
      <c r="S25" s="30">
        <f>O24+P24+Q24+R24+S24</f>
        <v>0</v>
      </c>
    </row>
  </sheetData>
  <mergeCells count="9">
    <mergeCell ref="A1:S1"/>
    <mergeCell ref="R2:S2"/>
    <mergeCell ref="A6:B6"/>
    <mergeCell ref="J3:N3"/>
    <mergeCell ref="O3:S3"/>
    <mergeCell ref="I3:I4"/>
    <mergeCell ref="H3:H4"/>
    <mergeCell ref="C3:F3"/>
    <mergeCell ref="A3:A4"/>
  </mergeCells>
  <phoneticPr fontId="3" type="noConversion"/>
  <printOptions horizontalCentered="1"/>
  <pageMargins left="0.39370078740157483" right="0.39370078740157483" top="0.98425196850393704" bottom="0.59055118110236227" header="0.51181102362204722" footer="0.39370078740157483"/>
  <pageSetup paperSize="9" scale="77" fitToHeight="15" orientation="landscape" r:id="rId1"/>
  <headerFooter alignWithMargins="0">
    <oddFooter>&amp;C&amp;N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배당액(품목별계산)</vt:lpstr>
      <vt:lpstr>'배당액(품목별계산)'!Print_Area</vt:lpstr>
      <vt:lpstr>'배당액(품목별계산)'!Print_Titles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2018-04-23T10:14:10Z</dcterms:created>
  <dcterms:modified xsi:type="dcterms:W3CDTF">2018-04-23T10:19:47Z</dcterms:modified>
</cp:coreProperties>
</file>